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Dropbox\Francisco Pessoal\CONFIGS\Planilhas\"/>
    </mc:Choice>
  </mc:AlternateContent>
  <xr:revisionPtr revIDLastSave="0" documentId="13_ncr:1_{C87A6599-C762-4087-8015-720DEA5667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B22" i="1" s="1"/>
  <c r="C7" i="1" s="1"/>
  <c r="L12" i="1" s="1"/>
  <c r="C17" i="1"/>
  <c r="B5" i="1" s="1"/>
  <c r="O9" i="1" s="1"/>
  <c r="C16" i="1"/>
  <c r="B6" i="1" s="1"/>
  <c r="O11" i="1" s="1"/>
  <c r="B23" i="1"/>
  <c r="C8" i="1" s="1"/>
  <c r="L13" i="1" s="1"/>
  <c r="A23" i="1"/>
  <c r="B8" i="1" s="1"/>
  <c r="O13" i="1" s="1"/>
  <c r="L5" i="1"/>
  <c r="C5" i="1"/>
  <c r="L9" i="1" s="1"/>
  <c r="C6" i="1" l="1"/>
  <c r="L11" i="1" s="1"/>
  <c r="A22" i="1"/>
  <c r="B7" i="1" s="1"/>
  <c r="K20" i="1" l="1"/>
  <c r="O12" i="1"/>
</calcChain>
</file>

<file path=xl/sharedStrings.xml><?xml version="1.0" encoding="utf-8"?>
<sst xmlns="http://schemas.openxmlformats.org/spreadsheetml/2006/main" count="22" uniqueCount="20">
  <si>
    <t>Velocidade com busrt</t>
  </si>
  <si>
    <t>Velocidade sem busrt</t>
  </si>
  <si>
    <t xml:space="preserve">Tempo com busrt </t>
  </si>
  <si>
    <t>Max limit</t>
  </si>
  <si>
    <t xml:space="preserve">Burst limit </t>
  </si>
  <si>
    <t>Busrt threshold</t>
  </si>
  <si>
    <t>Burst time</t>
  </si>
  <si>
    <t>Donw</t>
  </si>
  <si>
    <t>UP</t>
  </si>
  <si>
    <t>---</t>
  </si>
  <si>
    <t>--</t>
  </si>
  <si>
    <t>k</t>
  </si>
  <si>
    <t>Donwload</t>
  </si>
  <si>
    <t>segundos</t>
  </si>
  <si>
    <t>Endereço de IP</t>
  </si>
  <si>
    <t>/queue simple</t>
  </si>
  <si>
    <t>Upload</t>
  </si>
  <si>
    <t>Planilha de busrt 1.0 oferecida por</t>
  </si>
  <si>
    <t>www.redesbrasil.com</t>
  </si>
  <si>
    <t>177.25.1.11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</si>
</sst>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theme="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3" borderId="1" xfId="0" applyFont="1" applyFill="1" applyBorder="1"/>
    <xf numFmtId="0" fontId="0" fillId="0" borderId="1" xfId="0" applyFont="1" applyBorder="1"/>
    <xf numFmtId="0" fontId="1" fillId="2" borderId="1" xfId="0" applyFont="1" applyFill="1" applyBorder="1"/>
    <xf numFmtId="0" fontId="0" fillId="3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/>
    <xf numFmtId="0" fontId="0" fillId="0" borderId="0" xfId="0" applyAlignment="1">
      <alignment vertical="center" wrapText="1"/>
    </xf>
    <xf numFmtId="1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vertical="center"/>
    </xf>
    <xf numFmtId="0" fontId="1" fillId="2" borderId="3" xfId="0" applyFont="1" applyFill="1" applyBorder="1" applyAlignment="1"/>
    <xf numFmtId="0" fontId="1" fillId="4" borderId="4" xfId="0" applyFont="1" applyFill="1" applyBorder="1" applyAlignment="1"/>
    <xf numFmtId="0" fontId="0" fillId="0" borderId="1" xfId="0" applyBorder="1" applyAlignment="1">
      <alignment horizontal="center"/>
    </xf>
    <xf numFmtId="0" fontId="0" fillId="5" borderId="0" xfId="0" applyFill="1" applyAlignment="1"/>
    <xf numFmtId="0" fontId="0" fillId="5" borderId="5" xfId="0" applyFill="1" applyBorder="1" applyAlignment="1"/>
    <xf numFmtId="0" fontId="0" fillId="5" borderId="6" xfId="0" applyFill="1" applyBorder="1" applyAlignment="1"/>
    <xf numFmtId="0" fontId="0" fillId="5" borderId="0" xfId="0" applyFill="1"/>
    <xf numFmtId="0" fontId="0" fillId="5" borderId="0" xfId="0" applyFill="1" applyAlignment="1">
      <alignment vertical="center" wrapText="1"/>
    </xf>
    <xf numFmtId="0" fontId="0" fillId="5" borderId="1" xfId="0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1" xfId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3" borderId="1" xfId="0" applyFont="1" applyFill="1" applyBorder="1" applyProtection="1"/>
    <xf numFmtId="0" fontId="0" fillId="0" borderId="1" xfId="0" applyFont="1" applyBorder="1" applyProtection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19</xdr:col>
      <xdr:colOff>372348</xdr:colOff>
      <xdr:row>17</xdr:row>
      <xdr:rowOff>105258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0"/>
          <a:ext cx="6258798" cy="3458058"/>
        </a:xfrm>
        <a:prstGeom prst="rect">
          <a:avLst/>
        </a:prstGeom>
      </xdr:spPr>
    </xdr:pic>
    <xdr:clientData/>
  </xdr:twoCellAnchor>
  <xdr:twoCellAnchor editAs="oneCell">
    <xdr:from>
      <xdr:col>5</xdr:col>
      <xdr:colOff>590551</xdr:colOff>
      <xdr:row>2</xdr:row>
      <xdr:rowOff>57150</xdr:rowOff>
    </xdr:from>
    <xdr:to>
      <xdr:col>7</xdr:col>
      <xdr:colOff>466725</xdr:colOff>
      <xdr:row>5</xdr:row>
      <xdr:rowOff>102122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6" y="457200"/>
          <a:ext cx="1095374" cy="587897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9</xdr:row>
      <xdr:rowOff>95250</xdr:rowOff>
    </xdr:from>
    <xdr:to>
      <xdr:col>4</xdr:col>
      <xdr:colOff>409575</xdr:colOff>
      <xdr:row>13</xdr:row>
      <xdr:rowOff>47625</xdr:rowOff>
    </xdr:to>
    <xdr:sp macro="" textlink="">
      <xdr:nvSpPr>
        <xdr:cNvPr id="7" name="Retângulo de cantos arredondado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181225" y="1876425"/>
          <a:ext cx="1476375" cy="790575"/>
        </a:xfrm>
        <a:prstGeom prst="roundRect">
          <a:avLst/>
        </a:prstGeom>
        <a:gradFill flip="none" rotWithShape="1">
          <a:gsLst>
            <a:gs pos="0">
              <a:srgbClr val="00B050">
                <a:shade val="30000"/>
                <a:satMod val="115000"/>
              </a:srgbClr>
            </a:gs>
            <a:gs pos="50000">
              <a:srgbClr val="00B050">
                <a:shade val="67500"/>
                <a:satMod val="115000"/>
              </a:srgbClr>
            </a:gs>
            <a:gs pos="100000">
              <a:srgbClr val="00B050">
                <a:shade val="100000"/>
                <a:satMod val="115000"/>
              </a:srgbClr>
            </a:gs>
          </a:gsLst>
          <a:lin ang="0" scaled="1"/>
          <a:tileRect/>
        </a:gra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/>
            <a:t>1 - Digite</a:t>
          </a:r>
          <a:r>
            <a:rPr lang="pt-BR" sz="1200" b="1" baseline="0"/>
            <a:t>:</a:t>
          </a:r>
        </a:p>
        <a:p>
          <a:pPr algn="l"/>
          <a:r>
            <a:rPr lang="pt-BR" sz="1100" baseline="0"/>
            <a:t>M - para Megabits</a:t>
          </a:r>
        </a:p>
        <a:p>
          <a:pPr algn="l"/>
          <a:r>
            <a:rPr lang="pt-BR" sz="1100" baseline="0"/>
            <a:t>k - para kilobits</a:t>
          </a:r>
        </a:p>
        <a:p>
          <a:pPr algn="l"/>
          <a:endParaRPr lang="pt-BR" sz="1100"/>
        </a:p>
      </xdr:txBody>
    </xdr:sp>
    <xdr:clientData/>
  </xdr:twoCellAnchor>
  <xdr:twoCellAnchor>
    <xdr:from>
      <xdr:col>2</xdr:col>
      <xdr:colOff>28575</xdr:colOff>
      <xdr:row>13</xdr:row>
      <xdr:rowOff>9525</xdr:rowOff>
    </xdr:from>
    <xdr:to>
      <xdr:col>2</xdr:col>
      <xdr:colOff>200025</xdr:colOff>
      <xdr:row>13</xdr:row>
      <xdr:rowOff>142875</xdr:rowOff>
    </xdr:to>
    <xdr:sp macro="" textlink="">
      <xdr:nvSpPr>
        <xdr:cNvPr id="8" name="Seta para baix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057400" y="2628900"/>
          <a:ext cx="171450" cy="133350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390525</xdr:colOff>
      <xdr:row>13</xdr:row>
      <xdr:rowOff>9525</xdr:rowOff>
    </xdr:from>
    <xdr:to>
      <xdr:col>4</xdr:col>
      <xdr:colOff>561975</xdr:colOff>
      <xdr:row>13</xdr:row>
      <xdr:rowOff>142875</xdr:rowOff>
    </xdr:to>
    <xdr:sp macro="" textlink="">
      <xdr:nvSpPr>
        <xdr:cNvPr id="10" name="Seta para baix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638550" y="2628900"/>
          <a:ext cx="171450" cy="133350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57150</xdr:colOff>
      <xdr:row>8</xdr:row>
      <xdr:rowOff>104774</xdr:rowOff>
    </xdr:from>
    <xdr:to>
      <xdr:col>7</xdr:col>
      <xdr:colOff>876300</xdr:colOff>
      <xdr:row>13</xdr:row>
      <xdr:rowOff>66675</xdr:rowOff>
    </xdr:to>
    <xdr:sp macro="" textlink="">
      <xdr:nvSpPr>
        <xdr:cNvPr id="6" name="Texto explicativo retangular com cantos arredondado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210050" y="1619249"/>
          <a:ext cx="2038350" cy="1038226"/>
        </a:xfrm>
        <a:prstGeom prst="wedgeRoundRectCallout">
          <a:avLst>
            <a:gd name="adj1" fmla="val -57265"/>
            <a:gd name="adj2" fmla="val 115530"/>
            <a:gd name="adj3" fmla="val 16667"/>
          </a:avLst>
        </a:prstGeom>
        <a:gradFill flip="none" rotWithShape="1">
          <a:gsLst>
            <a:gs pos="0">
              <a:srgbClr val="00B050">
                <a:shade val="30000"/>
                <a:satMod val="115000"/>
              </a:srgbClr>
            </a:gs>
            <a:gs pos="50000">
              <a:srgbClr val="00B050">
                <a:shade val="67500"/>
                <a:satMod val="115000"/>
              </a:srgbClr>
            </a:gs>
            <a:gs pos="100000">
              <a:srgbClr val="00B050">
                <a:shade val="100000"/>
                <a:satMod val="115000"/>
              </a:srgbClr>
            </a:gs>
          </a:gsLst>
          <a:lin ang="0" scaled="1"/>
          <a:tileRect/>
        </a:gra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pt-BR" sz="1200" b="1">
              <a:solidFill>
                <a:schemeClr val="lt1"/>
              </a:solidFill>
              <a:latin typeface="+mn-lt"/>
              <a:ea typeface="+mn-ea"/>
              <a:cs typeface="+mn-cs"/>
            </a:rPr>
            <a:t>2 - Digite os valores para:</a:t>
          </a:r>
        </a:p>
        <a:p>
          <a:pPr marL="0" indent="0" algn="l"/>
          <a:r>
            <a:rPr lang="pt-BR" sz="1200" b="0">
              <a:solidFill>
                <a:schemeClr val="lt1"/>
              </a:solidFill>
              <a:latin typeface="+mn-lt"/>
              <a:ea typeface="+mn-ea"/>
              <a:cs typeface="+mn-cs"/>
            </a:rPr>
            <a:t>- Donwload e Upload</a:t>
          </a:r>
        </a:p>
        <a:p>
          <a:pPr marL="0" indent="0" algn="l"/>
          <a:r>
            <a:rPr lang="pt-BR" sz="1200" b="0">
              <a:solidFill>
                <a:schemeClr val="lt1"/>
              </a:solidFill>
              <a:latin typeface="+mn-lt"/>
              <a:ea typeface="+mn-ea"/>
              <a:cs typeface="+mn-cs"/>
            </a:rPr>
            <a:t>- Tempo de burst</a:t>
          </a:r>
        </a:p>
        <a:p>
          <a:pPr marL="0" indent="0" algn="l"/>
          <a:r>
            <a:rPr lang="pt-BR" sz="1200" b="0">
              <a:solidFill>
                <a:schemeClr val="lt1"/>
              </a:solidFill>
              <a:latin typeface="+mn-lt"/>
              <a:ea typeface="+mn-ea"/>
              <a:cs typeface="+mn-cs"/>
            </a:rPr>
            <a:t>- IP do host</a:t>
          </a:r>
        </a:p>
        <a:p>
          <a:pPr marL="0" indent="0" algn="l"/>
          <a:endParaRPr lang="pt-BR" sz="1200" b="1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400050</xdr:colOff>
      <xdr:row>15</xdr:row>
      <xdr:rowOff>76199</xdr:rowOff>
    </xdr:from>
    <xdr:to>
      <xdr:col>9</xdr:col>
      <xdr:colOff>209550</xdr:colOff>
      <xdr:row>20</xdr:row>
      <xdr:rowOff>161925</xdr:rowOff>
    </xdr:to>
    <xdr:sp macro="" textlink="">
      <xdr:nvSpPr>
        <xdr:cNvPr id="11" name="Texto explicativo retangular com cantos arredondados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552950" y="3047999"/>
          <a:ext cx="2743200" cy="1038226"/>
        </a:xfrm>
        <a:prstGeom prst="wedgeRoundRectCallout">
          <a:avLst>
            <a:gd name="adj1" fmla="val 87128"/>
            <a:gd name="adj2" fmla="val -7406"/>
            <a:gd name="adj3" fmla="val 16667"/>
          </a:avLst>
        </a:prstGeom>
        <a:gradFill flip="none" rotWithShape="1">
          <a:gsLst>
            <a:gs pos="0">
              <a:srgbClr val="00B050">
                <a:shade val="30000"/>
                <a:satMod val="115000"/>
              </a:srgbClr>
            </a:gs>
            <a:gs pos="50000">
              <a:srgbClr val="00B050">
                <a:shade val="67500"/>
                <a:satMod val="115000"/>
              </a:srgbClr>
            </a:gs>
            <a:gs pos="100000">
              <a:srgbClr val="00B050">
                <a:shade val="100000"/>
                <a:satMod val="115000"/>
              </a:srgbClr>
            </a:gs>
          </a:gsLst>
          <a:lin ang="0" scaled="1"/>
          <a:tileRect/>
        </a:gra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pt-BR" sz="1200" b="0">
              <a:solidFill>
                <a:schemeClr val="lt1"/>
              </a:solidFill>
              <a:latin typeface="+mn-lt"/>
              <a:ea typeface="+mn-ea"/>
              <a:cs typeface="+mn-cs"/>
            </a:rPr>
            <a:t>3 - Crie</a:t>
          </a:r>
          <a:r>
            <a:rPr lang="pt-BR" sz="1200" b="0" baseline="0">
              <a:solidFill>
                <a:schemeClr val="lt1"/>
              </a:solidFill>
              <a:latin typeface="+mn-lt"/>
              <a:ea typeface="+mn-ea"/>
              <a:cs typeface="+mn-cs"/>
            </a:rPr>
            <a:t> sua queue conforme a imagem</a:t>
          </a:r>
        </a:p>
        <a:p>
          <a:pPr marL="0" indent="0" algn="l"/>
          <a:r>
            <a:rPr lang="pt-BR" sz="1200" b="0" baseline="0">
              <a:solidFill>
                <a:schemeClr val="lt1"/>
              </a:solidFill>
              <a:latin typeface="+mn-lt"/>
              <a:ea typeface="+mn-ea"/>
              <a:cs typeface="+mn-cs"/>
            </a:rPr>
            <a:t>ou</a:t>
          </a:r>
        </a:p>
        <a:p>
          <a:pPr marL="0" indent="0" algn="l"/>
          <a:r>
            <a:rPr lang="pt-BR" sz="1200" b="0" baseline="0">
              <a:solidFill>
                <a:schemeClr val="lt1"/>
              </a:solidFill>
              <a:latin typeface="+mn-lt"/>
              <a:ea typeface="+mn-ea"/>
              <a:cs typeface="+mn-cs"/>
            </a:rPr>
            <a:t>copie o código e cole no terminal</a:t>
          </a:r>
          <a:endParaRPr lang="pt-BR" sz="1200" b="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redesbrasi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AD23"/>
  <sheetViews>
    <sheetView tabSelected="1" topLeftCell="B1" zoomScaleNormal="100" workbookViewId="0">
      <selection activeCell="K19" sqref="K19:M20"/>
    </sheetView>
  </sheetViews>
  <sheetFormatPr defaultColWidth="0" defaultRowHeight="14.4" zeroHeight="1" x14ac:dyDescent="0.3"/>
  <cols>
    <col min="1" max="1" width="20.44140625" bestFit="1" customWidth="1"/>
    <col min="2" max="2" width="14.44140625" customWidth="1"/>
    <col min="3" max="7" width="9.109375" customWidth="1"/>
    <col min="8" max="8" width="16.5546875" customWidth="1"/>
    <col min="9" max="10" width="9.109375" customWidth="1"/>
    <col min="11" max="13" width="9.109375" style="17" customWidth="1"/>
    <col min="14" max="14" width="15.109375" style="17" customWidth="1"/>
    <col min="15" max="18" width="9.109375" style="17" customWidth="1"/>
    <col min="19" max="20" width="9.109375" customWidth="1"/>
    <col min="21" max="30" width="0" hidden="1" customWidth="1"/>
    <col min="31" max="16384" width="9.109375" hidden="1"/>
  </cols>
  <sheetData>
    <row r="1" spans="1:20" ht="15.6" x14ac:dyDescent="0.3">
      <c r="A1" s="14"/>
      <c r="B1" s="14"/>
      <c r="C1" s="14"/>
      <c r="D1" s="14"/>
      <c r="E1" s="15"/>
      <c r="F1" s="20" t="s">
        <v>17</v>
      </c>
      <c r="G1" s="20"/>
      <c r="H1" s="20"/>
      <c r="I1" s="17"/>
      <c r="J1" s="17"/>
      <c r="K1"/>
      <c r="L1"/>
      <c r="M1"/>
      <c r="N1"/>
      <c r="O1"/>
      <c r="P1"/>
      <c r="Q1"/>
      <c r="R1"/>
      <c r="T1" s="17"/>
    </row>
    <row r="2" spans="1:20" ht="15.6" x14ac:dyDescent="0.3">
      <c r="A2" s="14"/>
      <c r="B2" s="14"/>
      <c r="C2" s="14"/>
      <c r="D2" s="14"/>
      <c r="E2" s="15"/>
      <c r="F2" s="25" t="s">
        <v>18</v>
      </c>
      <c r="G2" s="26"/>
      <c r="H2" s="26"/>
      <c r="I2" s="17"/>
      <c r="J2" s="17"/>
      <c r="K2"/>
      <c r="L2"/>
      <c r="M2"/>
      <c r="N2"/>
      <c r="O2"/>
      <c r="P2"/>
      <c r="Q2"/>
      <c r="R2"/>
      <c r="T2" s="17"/>
    </row>
    <row r="3" spans="1:20" x14ac:dyDescent="0.3">
      <c r="A3" s="14"/>
      <c r="B3" s="14"/>
      <c r="C3" s="14"/>
      <c r="D3" s="14"/>
      <c r="E3" s="15"/>
      <c r="F3" s="21"/>
      <c r="G3" s="21"/>
      <c r="H3" s="21"/>
      <c r="I3" s="17"/>
      <c r="J3" s="17"/>
      <c r="K3"/>
      <c r="L3"/>
      <c r="M3"/>
      <c r="N3"/>
      <c r="O3"/>
      <c r="P3"/>
      <c r="Q3"/>
      <c r="R3"/>
      <c r="T3" s="17"/>
    </row>
    <row r="4" spans="1:20" x14ac:dyDescent="0.3">
      <c r="A4" s="4" t="s">
        <v>9</v>
      </c>
      <c r="B4" s="4" t="s">
        <v>7</v>
      </c>
      <c r="C4" s="4" t="s">
        <v>8</v>
      </c>
      <c r="D4" s="16"/>
      <c r="E4" s="14"/>
      <c r="F4" s="21"/>
      <c r="G4" s="21"/>
      <c r="H4" s="21"/>
      <c r="I4" s="17"/>
      <c r="J4" s="17"/>
      <c r="K4"/>
      <c r="L4"/>
      <c r="M4"/>
      <c r="N4"/>
      <c r="O4"/>
      <c r="P4"/>
      <c r="Q4"/>
      <c r="R4"/>
      <c r="T4" s="17"/>
    </row>
    <row r="5" spans="1:20" ht="12.75" customHeight="1" x14ac:dyDescent="0.3">
      <c r="A5" s="5" t="s">
        <v>3</v>
      </c>
      <c r="B5" s="5" t="str">
        <f>CONCATENATE(B17,C17)</f>
        <v>3000k</v>
      </c>
      <c r="C5" s="5" t="str">
        <f>CONCATENATE(D17,E17)</f>
        <v>3000k</v>
      </c>
      <c r="D5" s="16"/>
      <c r="E5" s="14"/>
      <c r="F5" s="21"/>
      <c r="G5" s="21"/>
      <c r="H5" s="21"/>
      <c r="I5" s="17"/>
      <c r="J5" s="17"/>
      <c r="K5"/>
      <c r="L5" s="23" t="str">
        <f>B19</f>
        <v>177.25.1.11</v>
      </c>
      <c r="M5" s="23"/>
      <c r="N5" s="23"/>
      <c r="O5" s="23"/>
      <c r="P5" s="23"/>
      <c r="Q5" s="23"/>
      <c r="R5" s="23"/>
      <c r="T5" s="17"/>
    </row>
    <row r="6" spans="1:20" x14ac:dyDescent="0.3">
      <c r="A6" s="6" t="s">
        <v>4</v>
      </c>
      <c r="B6" s="6" t="str">
        <f>CONCATENATE(B16,C16)</f>
        <v>15000k</v>
      </c>
      <c r="C6" s="6" t="str">
        <f>CONCATENATE(D16,E16)</f>
        <v>15000k</v>
      </c>
      <c r="D6" s="16"/>
      <c r="E6" s="14"/>
      <c r="F6" s="21"/>
      <c r="G6" s="21"/>
      <c r="H6" s="21"/>
      <c r="I6" s="17"/>
      <c r="J6" s="17"/>
      <c r="K6"/>
      <c r="L6"/>
      <c r="M6"/>
      <c r="N6"/>
      <c r="O6"/>
      <c r="P6"/>
      <c r="Q6"/>
      <c r="R6"/>
      <c r="T6" s="17"/>
    </row>
    <row r="7" spans="1:20" x14ac:dyDescent="0.3">
      <c r="A7" s="5" t="s">
        <v>5</v>
      </c>
      <c r="B7" s="5" t="str">
        <f>A22</f>
        <v>2250k</v>
      </c>
      <c r="C7" s="5" t="str">
        <f>B22</f>
        <v>2250k</v>
      </c>
      <c r="D7" s="16"/>
      <c r="E7" s="14"/>
      <c r="F7" s="17"/>
      <c r="G7" s="17"/>
      <c r="H7" s="17"/>
      <c r="I7" s="17"/>
      <c r="J7" s="17"/>
      <c r="K7"/>
      <c r="L7"/>
      <c r="M7"/>
      <c r="N7"/>
      <c r="O7"/>
      <c r="P7"/>
      <c r="Q7"/>
      <c r="R7"/>
      <c r="T7" s="17"/>
    </row>
    <row r="8" spans="1:20" x14ac:dyDescent="0.3">
      <c r="A8" s="6" t="s">
        <v>6</v>
      </c>
      <c r="B8" s="6">
        <f>A23</f>
        <v>66</v>
      </c>
      <c r="C8" s="9">
        <f>B23</f>
        <v>66</v>
      </c>
      <c r="D8" s="16"/>
      <c r="E8" s="14"/>
      <c r="F8" s="17"/>
      <c r="G8" s="17"/>
      <c r="H8" s="17"/>
      <c r="I8" s="17"/>
      <c r="J8" s="17"/>
      <c r="K8"/>
      <c r="L8"/>
      <c r="M8"/>
      <c r="N8"/>
      <c r="O8"/>
      <c r="P8"/>
      <c r="Q8"/>
      <c r="R8"/>
      <c r="T8" s="17"/>
    </row>
    <row r="9" spans="1:20" ht="18.75" customHeight="1" x14ac:dyDescent="0.3">
      <c r="A9" s="17"/>
      <c r="B9" s="17"/>
      <c r="C9" s="17"/>
      <c r="D9" s="17"/>
      <c r="E9" s="17"/>
      <c r="F9" s="17"/>
      <c r="G9" s="17"/>
      <c r="H9" s="17"/>
      <c r="I9" s="17"/>
      <c r="J9" s="17"/>
      <c r="K9"/>
      <c r="L9" s="23" t="str">
        <f>C5</f>
        <v>3000k</v>
      </c>
      <c r="M9" s="23"/>
      <c r="N9" s="23"/>
      <c r="O9" s="23" t="str">
        <f>B5</f>
        <v>3000k</v>
      </c>
      <c r="P9" s="23"/>
      <c r="Q9" s="23"/>
      <c r="R9"/>
      <c r="T9" s="17"/>
    </row>
    <row r="10" spans="1:20" x14ac:dyDescent="0.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/>
      <c r="L10"/>
      <c r="M10"/>
      <c r="N10"/>
      <c r="O10"/>
      <c r="P10"/>
      <c r="Q10"/>
      <c r="R10"/>
      <c r="T10" s="17"/>
    </row>
    <row r="11" spans="1:20" ht="15" customHeight="1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  <c r="K11"/>
      <c r="L11" s="23" t="str">
        <f>C6</f>
        <v>15000k</v>
      </c>
      <c r="M11" s="23"/>
      <c r="N11" s="23"/>
      <c r="O11" s="23" t="str">
        <f>B6</f>
        <v>15000k</v>
      </c>
      <c r="P11" s="23"/>
      <c r="Q11" s="23"/>
      <c r="R11"/>
      <c r="T11" s="17"/>
    </row>
    <row r="12" spans="1:20" ht="17.25" customHeight="1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/>
      <c r="L12" s="23" t="str">
        <f>C7</f>
        <v>2250k</v>
      </c>
      <c r="M12" s="23"/>
      <c r="N12" s="23"/>
      <c r="O12" s="23" t="str">
        <f>B7</f>
        <v>2250k</v>
      </c>
      <c r="P12" s="23"/>
      <c r="Q12" s="23"/>
      <c r="R12"/>
      <c r="T12" s="17"/>
    </row>
    <row r="13" spans="1:20" ht="18.75" customHeight="1" x14ac:dyDescent="0.3">
      <c r="A13" s="17"/>
      <c r="B13" s="17"/>
      <c r="C13" s="17"/>
      <c r="D13" s="17"/>
      <c r="E13" s="17"/>
      <c r="F13" s="17"/>
      <c r="G13" s="17"/>
      <c r="H13" s="17"/>
      <c r="I13" s="17"/>
      <c r="J13" s="17"/>
      <c r="K13"/>
      <c r="L13" s="24">
        <f>C8</f>
        <v>66</v>
      </c>
      <c r="M13" s="24"/>
      <c r="N13" s="24"/>
      <c r="O13" s="23">
        <f>B8</f>
        <v>66</v>
      </c>
      <c r="P13" s="23"/>
      <c r="Q13" s="23"/>
      <c r="R13"/>
      <c r="T13" s="17"/>
    </row>
    <row r="14" spans="1:20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/>
      <c r="L14"/>
      <c r="M14"/>
      <c r="N14"/>
      <c r="O14"/>
      <c r="P14"/>
      <c r="Q14"/>
      <c r="R14"/>
      <c r="T14" s="17"/>
    </row>
    <row r="15" spans="1:20" x14ac:dyDescent="0.3">
      <c r="A15" s="4" t="s">
        <v>10</v>
      </c>
      <c r="B15" s="11" t="s">
        <v>12</v>
      </c>
      <c r="C15" s="12" t="s">
        <v>11</v>
      </c>
      <c r="D15" s="11" t="s">
        <v>16</v>
      </c>
      <c r="E15" s="12" t="s">
        <v>11</v>
      </c>
      <c r="F15" s="17"/>
      <c r="G15" s="17"/>
      <c r="H15" s="17"/>
      <c r="I15" s="17"/>
      <c r="J15" s="17"/>
      <c r="K15"/>
      <c r="L15"/>
      <c r="M15"/>
      <c r="N15"/>
      <c r="O15"/>
      <c r="P15"/>
      <c r="Q15"/>
      <c r="R15"/>
      <c r="T15" s="17"/>
    </row>
    <row r="16" spans="1:20" x14ac:dyDescent="0.3">
      <c r="A16" s="2" t="s">
        <v>0</v>
      </c>
      <c r="B16" s="2">
        <v>15000</v>
      </c>
      <c r="C16" s="2" t="str">
        <f>C15</f>
        <v>k</v>
      </c>
      <c r="D16" s="27">
        <v>15000</v>
      </c>
      <c r="E16" s="2" t="str">
        <f>E15</f>
        <v>k</v>
      </c>
      <c r="F16" s="17"/>
      <c r="G16" s="17"/>
      <c r="H16" s="17"/>
      <c r="I16" s="17"/>
      <c r="J16" s="17"/>
      <c r="K16"/>
      <c r="L16"/>
      <c r="M16"/>
      <c r="N16"/>
      <c r="O16"/>
      <c r="P16"/>
      <c r="Q16"/>
      <c r="R16"/>
      <c r="T16" s="17"/>
    </row>
    <row r="17" spans="1:30" x14ac:dyDescent="0.3">
      <c r="A17" s="3" t="s">
        <v>1</v>
      </c>
      <c r="B17" s="3">
        <v>3000</v>
      </c>
      <c r="C17" s="3" t="str">
        <f>C15</f>
        <v>k</v>
      </c>
      <c r="D17" s="28">
        <v>3000</v>
      </c>
      <c r="E17" s="3" t="str">
        <f>E15</f>
        <v>k</v>
      </c>
      <c r="F17" s="17"/>
      <c r="G17" s="17"/>
      <c r="H17" s="17"/>
      <c r="I17" s="17"/>
      <c r="J17" s="17"/>
      <c r="K17"/>
      <c r="L17"/>
      <c r="M17"/>
      <c r="N17"/>
      <c r="O17"/>
      <c r="P17"/>
      <c r="Q17"/>
      <c r="R17"/>
      <c r="T17" s="17"/>
    </row>
    <row r="18" spans="1:30" x14ac:dyDescent="0.3">
      <c r="A18" s="2" t="s">
        <v>2</v>
      </c>
      <c r="B18" s="2">
        <v>10</v>
      </c>
      <c r="C18" s="2" t="s">
        <v>13</v>
      </c>
      <c r="D18" s="2">
        <v>10</v>
      </c>
      <c r="E18" s="2" t="s">
        <v>13</v>
      </c>
      <c r="F18" s="17"/>
      <c r="G18" s="17"/>
      <c r="H18" s="17"/>
      <c r="I18" s="17"/>
      <c r="J18" s="17"/>
      <c r="S18" s="17"/>
      <c r="T18" s="17"/>
    </row>
    <row r="19" spans="1:30" ht="15" customHeight="1" x14ac:dyDescent="0.3">
      <c r="A19" s="7" t="s">
        <v>14</v>
      </c>
      <c r="B19" s="13" t="s">
        <v>19</v>
      </c>
      <c r="C19" s="13"/>
      <c r="D19" s="17"/>
      <c r="E19" s="17"/>
      <c r="F19" s="17"/>
      <c r="G19" s="17"/>
      <c r="H19" s="17"/>
      <c r="I19" s="17"/>
      <c r="J19" s="17"/>
      <c r="K19" s="22" t="s">
        <v>15</v>
      </c>
      <c r="L19" s="22"/>
      <c r="M19" s="22"/>
      <c r="N19" s="18"/>
      <c r="O19" s="18"/>
      <c r="P19" s="18"/>
      <c r="Q19" s="18"/>
      <c r="R19" s="18"/>
      <c r="S19" s="8"/>
      <c r="T19" s="17"/>
    </row>
    <row r="20" spans="1:30" ht="15" customHeight="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0" t="str">
        <f>CONCATENATE("add burst-limit=",C6,"/",B6," burst-threshold=",C7,"/",B7," burst-time=",C8,"s/",B8,"s max-limit=",C5,"/",B5," name=",CONCATENATE("Busrt_IP_&gt;&gt;&gt;&gt;_",B19)," target=",B19,"/32")</f>
        <v>add burst-limit=15000k/15000k burst-threshold=2250k/2250k burst-time=66s/66s max-limit=3000k/3000k name=Busrt_IP_&gt;&gt;&gt;&gt;_177.25.1.11 target=177.25.1.11/32</v>
      </c>
      <c r="L20" s="10"/>
      <c r="M20" s="10"/>
      <c r="N20" s="10"/>
      <c r="O20" s="10"/>
      <c r="P20" s="10"/>
      <c r="Q20" s="10"/>
      <c r="R20" s="10"/>
      <c r="S20" s="10"/>
      <c r="T20" s="19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T21" s="17"/>
    </row>
    <row r="22" spans="1:30" hidden="1" x14ac:dyDescent="0.3">
      <c r="A22" t="str">
        <f>CONCATENATE(INT(B17/4*3),C17)</f>
        <v>2250k</v>
      </c>
      <c r="B22" t="str">
        <f>CONCATENATE(INT(D17/4*3),E16)</f>
        <v>2250k</v>
      </c>
    </row>
    <row r="23" spans="1:30" hidden="1" x14ac:dyDescent="0.3">
      <c r="A23" s="1">
        <f>INT(B16/((B17/4*3)/B18))</f>
        <v>66</v>
      </c>
      <c r="B23" s="1">
        <f>INT((D16/((D17/4*3)/D18)))</f>
        <v>66</v>
      </c>
    </row>
  </sheetData>
  <sheetProtection algorithmName="SHA-512" hashValue="MjplOhaBiI0Bn6qLnESpKEu2ApFcDT1lmOBF6c8ydquRiKwE8DsxGYJl7EkJORRIDK4mAVceov8J3TWyfE8gpA==" saltValue="ZCZVRIXlpG90ODaOG3FK0g==" spinCount="100000" sheet="1" objects="1" scenarios="1"/>
  <protectedRanges>
    <protectedRange sqref="B16:B19 C15 D16:D18 E15" name="Intervalopermitido"/>
  </protectedRanges>
  <mergeCells count="13">
    <mergeCell ref="F1:H1"/>
    <mergeCell ref="F3:H6"/>
    <mergeCell ref="K19:M19"/>
    <mergeCell ref="L11:N11"/>
    <mergeCell ref="O11:Q11"/>
    <mergeCell ref="O12:Q12"/>
    <mergeCell ref="L12:N12"/>
    <mergeCell ref="L13:N13"/>
    <mergeCell ref="O13:Q13"/>
    <mergeCell ref="L9:N9"/>
    <mergeCell ref="O9:Q9"/>
    <mergeCell ref="L5:R5"/>
    <mergeCell ref="F2:H2"/>
  </mergeCells>
  <hyperlinks>
    <hyperlink ref="F2" r:id="rId1" xr:uid="{00000000-0004-0000-0000-000000000000}"/>
  </hyperlinks>
  <pageMargins left="0.511811024" right="0.511811024" top="0.78740157499999996" bottom="0.78740157499999996" header="0.31496062000000002" footer="0.31496062000000002"/>
  <pageSetup paperSize="0" orientation="portrait" horizontalDpi="0" verticalDpi="0" copie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francnt</dc:creator>
  <cp:lastModifiedBy>Francisco</cp:lastModifiedBy>
  <dcterms:created xsi:type="dcterms:W3CDTF">2016-03-04T12:05:02Z</dcterms:created>
  <dcterms:modified xsi:type="dcterms:W3CDTF">2022-06-02T14:38:30Z</dcterms:modified>
</cp:coreProperties>
</file>